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Sheet2" sheetId="13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<sst xmlns="http://schemas.openxmlformats.org/spreadsheetml/2006/main" count="234" uniqueCount="157">
  <si>
    <t>文水县2024年度扶持发展壮大农村集体经济项目资金使用计划表</t>
  </si>
  <si>
    <t>序号</t>
  </si>
  <si>
    <t>乡镇</t>
  </si>
  <si>
    <t>村名</t>
  </si>
  <si>
    <t>项目名称</t>
  </si>
  <si>
    <t>实施单位</t>
  </si>
  <si>
    <t>乡级主管部门</t>
  </si>
  <si>
    <t>县级主管部门</t>
  </si>
  <si>
    <t>项目实施内容</t>
  </si>
  <si>
    <t>投资规模（万元）</t>
  </si>
  <si>
    <t>项目
总投资</t>
  </si>
  <si>
    <t>财政
总投资</t>
  </si>
  <si>
    <t>中央资金</t>
  </si>
  <si>
    <t>省级资金</t>
  </si>
  <si>
    <t>市级       资金</t>
  </si>
  <si>
    <t>县级资金</t>
  </si>
  <si>
    <t>自筹资金</t>
  </si>
  <si>
    <t>刘胡兰镇</t>
  </si>
  <si>
    <t>伯鱼村</t>
  </si>
  <si>
    <t>2024年度刘胡兰镇伯鱼村资金入股山西大象农牧集团有限公司项目</t>
  </si>
  <si>
    <t>伯鱼村股份经济合作社</t>
  </si>
  <si>
    <t>刘胡
兰镇</t>
  </si>
  <si>
    <t>县委组织部</t>
  </si>
  <si>
    <t>将扶持资金70万元入股山西大象农牧集团有限公司，村集体每年获得保底分红收益。</t>
  </si>
  <si>
    <t>段城村</t>
  </si>
  <si>
    <t>2024年度刘胡兰镇段城村资金入股山西大象农牧集团有限公司项目</t>
  </si>
  <si>
    <t>段城村股份经济合作社</t>
  </si>
  <si>
    <t>上段村</t>
  </si>
  <si>
    <t>2024年度刘胡兰镇上段村资金入股山西大象农牧集团有限公司项目</t>
  </si>
  <si>
    <t>上段村股份经济合作社</t>
  </si>
  <si>
    <t>新堡村</t>
  </si>
  <si>
    <t>2024年度刘胡兰镇新堡村资金入股山西大象农牧集团有限公司项目</t>
  </si>
  <si>
    <t>新堡村股份经济合作社</t>
  </si>
  <si>
    <t>邢家堡村</t>
  </si>
  <si>
    <t>2024年度刘胡兰镇邢家堡村资金入股山西大象农牧集团有限公司项目</t>
  </si>
  <si>
    <t>邢家堡村股份经济合作社</t>
  </si>
  <si>
    <t>云周村</t>
  </si>
  <si>
    <t>2024年度刘胡兰镇云周村资金入股山西大象农牧集团有限公司项目</t>
  </si>
  <si>
    <t>云周村股份经济合作社</t>
  </si>
  <si>
    <t>刘胡兰镇小计</t>
  </si>
  <si>
    <t>下曲镇</t>
  </si>
  <si>
    <t>忠义村</t>
  </si>
  <si>
    <t>2024年度下曲镇忠义村资金入股山西大象农牧集团有限公司项目</t>
  </si>
  <si>
    <t>忠义村股份经济合作社</t>
  </si>
  <si>
    <t>永乐村</t>
  </si>
  <si>
    <t>2024年度下曲镇永乐村资金入股山西大象农牧集团有限公司项目</t>
  </si>
  <si>
    <t>永乐村股份经济合作社</t>
  </si>
  <si>
    <t>杜村</t>
  </si>
  <si>
    <t>2024年度下曲镇杜村购买农机出租项目</t>
  </si>
  <si>
    <t>杜村股份经济合作社</t>
  </si>
  <si>
    <t>购买双收收割机、大型拖拉机各1台并购买配套农业机具。</t>
  </si>
  <si>
    <t>石永村</t>
  </si>
  <si>
    <t>2024年度下曲镇石永村购买农机出租项目</t>
  </si>
  <si>
    <t>石永村股份经济合作社</t>
  </si>
  <si>
    <t>购买双收收割机2台。</t>
  </si>
  <si>
    <t>梁家堡村</t>
  </si>
  <si>
    <t>2024年度下曲镇梁家堡村购买农机出租项目</t>
  </si>
  <si>
    <t>梁家堡村股份经济合作社</t>
  </si>
  <si>
    <t>下曲镇小计</t>
  </si>
  <si>
    <t>西城乡</t>
  </si>
  <si>
    <t>东城村</t>
  </si>
  <si>
    <t>2024年度西城乡东城村资金入股山西大象农牧集团有限公司项目</t>
  </si>
  <si>
    <t>东城村股份经济合作社</t>
  </si>
  <si>
    <t>武良村</t>
  </si>
  <si>
    <t>2024年度西城乡武良村新建冷库出租项目</t>
  </si>
  <si>
    <t>武良村股份经济合作社</t>
  </si>
  <si>
    <t>新建冷库1座约300平方米，配套制冷设备等，配套建设厂棚1个约100平方米。</t>
  </si>
  <si>
    <t>西城乡小计</t>
  </si>
  <si>
    <t>开栅镇</t>
  </si>
  <si>
    <t>北徐村</t>
  </si>
  <si>
    <t>2024年度开栅镇北徐村入股山西利源砼业有限公司项目</t>
  </si>
  <si>
    <t>北徐村股份经济合作社</t>
  </si>
  <si>
    <t>将扶持资金70万元入股山西利源砼业有限公司，村集体每年获得保底分红收益。</t>
  </si>
  <si>
    <t>北峪口村</t>
  </si>
  <si>
    <t>2024年度开栅镇北峪口村光伏发电项目</t>
  </si>
  <si>
    <t>北峪口村股份经济合作社</t>
  </si>
  <si>
    <t>建设安装光伏发电设施。</t>
  </si>
  <si>
    <t>开栅镇小计</t>
  </si>
  <si>
    <t>凤城镇</t>
  </si>
  <si>
    <t>沟口村</t>
  </si>
  <si>
    <t>2024年度凤城镇沟口村光伏发电项目</t>
  </si>
  <si>
    <t>沟口村股份经济合作社</t>
  </si>
  <si>
    <t>西旧村</t>
  </si>
  <si>
    <t>2024年度凤城镇西旧村光伏发电项目</t>
  </si>
  <si>
    <t>西旧村股份经济合作社</t>
  </si>
  <si>
    <t>凤城镇小计</t>
  </si>
  <si>
    <t>南安镇</t>
  </si>
  <si>
    <t>高车村</t>
  </si>
  <si>
    <t>2024年度南安镇高车村光伏发电项目</t>
  </si>
  <si>
    <t>高车村股份经济合作社</t>
  </si>
  <si>
    <t>北胡村</t>
  </si>
  <si>
    <t>2024年度南安镇北胡村入股文水县荣盛达果品贸易有限公司项目</t>
  </si>
  <si>
    <t>北胡村股份经济合作社</t>
  </si>
  <si>
    <t>将扶持资金70万元入股文水县荣盛达果品贸易有限公司，村集体每年获得保底分红收益。</t>
  </si>
  <si>
    <t>榆林村</t>
  </si>
  <si>
    <t>2024年度南安镇榆林村新建恒温冷库出租项目</t>
  </si>
  <si>
    <t>榆林村股份经济合作社</t>
  </si>
  <si>
    <t>新建冷库1座约300平方米，配套制冷机、托盘等，配套建设厂棚1个约100平方米。</t>
  </si>
  <si>
    <t>南安镇小计</t>
  </si>
  <si>
    <t>孝义镇</t>
  </si>
  <si>
    <t>平陶村</t>
  </si>
  <si>
    <t>2024年度孝义镇平陶村光伏发电项目</t>
  </si>
  <si>
    <t>平陶村股份经济合作社</t>
  </si>
  <si>
    <t>乐村</t>
  </si>
  <si>
    <t>2024年度孝义镇乐村光伏发电项目</t>
  </si>
  <si>
    <t>乐村股份经济合作社</t>
  </si>
  <si>
    <t>孝义镇小计</t>
  </si>
  <si>
    <t>南庄镇</t>
  </si>
  <si>
    <t>温云营村</t>
  </si>
  <si>
    <t>2024年度南庄镇温云营村光伏发电项目</t>
  </si>
  <si>
    <t>温云营村集体经济合作社</t>
  </si>
  <si>
    <t>信贤村</t>
  </si>
  <si>
    <t>2024年度南庄镇信贤村购买工程机械出租项目</t>
  </si>
  <si>
    <t>信贤村股份经济合作社</t>
  </si>
  <si>
    <t>购买装载机2台，叉车1台。</t>
  </si>
  <si>
    <t>南庄村</t>
  </si>
  <si>
    <t>2024年度南庄镇南庄村水果深加工建设项目</t>
  </si>
  <si>
    <t>南庄村股份经济合作社</t>
  </si>
  <si>
    <t>修建加工车间200平方米，仓库100平方米，购买水果干加工相应设备。</t>
  </si>
  <si>
    <t>南庄镇小计</t>
  </si>
  <si>
    <t>北张乡</t>
  </si>
  <si>
    <t>北张村</t>
  </si>
  <si>
    <t>2024年度北张乡北张村购买环卫保洁设备出租项目</t>
  </si>
  <si>
    <t>北张村股份经济合作社</t>
  </si>
  <si>
    <t>购买洗扫车1台。</t>
  </si>
  <si>
    <t>南武涝村</t>
  </si>
  <si>
    <t>2024年度北张乡南武涝村购买环卫保洁设备出租项目</t>
  </si>
  <si>
    <t>南武涝村股份经济合作社</t>
  </si>
  <si>
    <t>购买洒水车2台，电动扫地车2台，电动三轮车4台。</t>
  </si>
  <si>
    <t>北张乡小计</t>
  </si>
  <si>
    <t>西槽头乡</t>
  </si>
  <si>
    <t>尹家社村</t>
  </si>
  <si>
    <t>2024年度西槽头乡尹家社村购买农机出租项目</t>
  </si>
  <si>
    <t>尹家社村集体经济合作社</t>
  </si>
  <si>
    <t>西槽
头乡</t>
  </si>
  <si>
    <t>购买穗茎兼收玉米机1台，拖拉机1台（配套旋耕机1台，播种机1台，深松机1台），三轮车2辆。</t>
  </si>
  <si>
    <t>西槽头乡小计</t>
  </si>
  <si>
    <t>南武乡</t>
  </si>
  <si>
    <t>麻家寨村</t>
  </si>
  <si>
    <t>2024年度南武乡麻家寨村新建醋厂项目</t>
  </si>
  <si>
    <t>麻家寨村股份经济合作社</t>
  </si>
  <si>
    <t>新建框架结构醋厂1座，包括粮库80平方米、发酵车间80平方米、淋醋间80平方米、包装车间80平方米、醋展厅40平方米、化验室40平方米、灌装车间80平方米、库房160平方米。</t>
  </si>
  <si>
    <t>南武乡小计</t>
  </si>
  <si>
    <t>马西乡</t>
  </si>
  <si>
    <t>河西村</t>
  </si>
  <si>
    <t>2024年度马西乡河西村购买农机出租项目</t>
  </si>
  <si>
    <t>河西村集体经济合作社</t>
  </si>
  <si>
    <t xml:space="preserve">  购买农业机械，包括拖拉机1台（配套五铧犁、旋耕机、播种机各1台），联合收割机1台，小型铲车1辆。</t>
  </si>
  <si>
    <t>牛家垣村</t>
  </si>
  <si>
    <t>2024年度马西乡牛家垣村光伏发电项目</t>
  </si>
  <si>
    <t>牛家垣村股份经济合作社</t>
  </si>
  <si>
    <t>孝子渠村</t>
  </si>
  <si>
    <t>2024年度马西乡孝子渠村新建肉牛养殖场出租项目</t>
  </si>
  <si>
    <t>孝子渠村集体经济合作社</t>
  </si>
  <si>
    <t>新建牛棚3座约2000平方米、草料棚约1000平方米、蓄水池、电力等配套设施。</t>
  </si>
  <si>
    <t>马西乡小计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</si>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</sst>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1"/>
      <color theme="1"/>
      <name val="宋体"/>
      <charset val="134"/>
      <scheme val="minor"/>
    </font>
    <font>
      <sz val="11"/>
      <name val="Arial"/>
      <charset val="134"/>
    </font>
    <font>
      <sz val="24"/>
      <name val="方正小标宋简体"/>
      <charset val="134"/>
    </font>
    <font>
      <sz val="12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方正小标宋简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6" fillId="28" borderId="14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tabSelected="1" zoomScale="85" zoomScaleNormal="85" topLeftCell="A29" workbookViewId="0">
      <selection activeCell="E38" sqref="E38"/>
    </sheetView>
  </sheetViews>
  <sheetFormatPr defaultColWidth="8" defaultRowHeight="82" customHeight="1"/>
  <cols>
    <col min="1" max="1" width="4.59166666666667" style="1" customWidth="1"/>
    <col min="2" max="2" width="5.86666666666667" style="1" customWidth="1"/>
    <col min="3" max="3" width="6.26666666666667" style="1" customWidth="1"/>
    <col min="4" max="4" width="26.2666666666667" style="1" customWidth="1"/>
    <col min="5" max="5" width="13.2" style="1" customWidth="1"/>
    <col min="6" max="7" width="8.775" style="1" customWidth="1"/>
    <col min="8" max="8" width="31.5" style="1" customWidth="1"/>
    <col min="9" max="10" width="7.775" style="5" customWidth="1"/>
    <col min="11" max="14" width="5.775" style="5" customWidth="1"/>
    <col min="15" max="15" width="7.84166666666667" style="5" customWidth="1"/>
    <col min="16" max="16384" width="8" style="1"/>
  </cols>
  <sheetData>
    <row r="1" s="1" customFormat="1" ht="42" customHeight="1" spans="1:15">
      <c r="A1" s="6" t="s">
        <v>0</v>
      </c>
      <c r="B1" s="6"/>
      <c r="C1" s="6"/>
      <c r="D1" s="6"/>
      <c r="E1" s="6"/>
      <c r="F1" s="6"/>
      <c r="G1" s="6"/>
      <c r="H1" s="6"/>
      <c r="I1" s="15"/>
      <c r="J1" s="15"/>
      <c r="K1" s="15"/>
      <c r="L1" s="15"/>
      <c r="M1" s="15"/>
      <c r="N1" s="15"/>
      <c r="O1" s="5"/>
    </row>
    <row r="2" s="1" customFormat="1" ht="34" customHeight="1" spans="1:15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16"/>
      <c r="K2" s="16"/>
      <c r="L2" s="16"/>
      <c r="M2" s="16"/>
      <c r="N2" s="16"/>
      <c r="O2" s="16"/>
    </row>
    <row r="3" s="1" customFormat="1" ht="42" customHeight="1" spans="1:15">
      <c r="A3" s="7"/>
      <c r="B3" s="9"/>
      <c r="C3" s="9"/>
      <c r="D3" s="7"/>
      <c r="E3" s="7"/>
      <c r="F3" s="9"/>
      <c r="G3" s="9"/>
      <c r="H3" s="9"/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</row>
    <row r="4" s="1" customFormat="1" ht="45" customHeight="1" spans="1:15">
      <c r="A4" s="10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7">
        <v>70</v>
      </c>
      <c r="J4" s="17">
        <v>70</v>
      </c>
      <c r="K4" s="17">
        <v>50</v>
      </c>
      <c r="L4" s="17">
        <v>15</v>
      </c>
      <c r="M4" s="17">
        <v>0</v>
      </c>
      <c r="N4" s="17">
        <v>5</v>
      </c>
      <c r="O4" s="20">
        <f>I4-70</f>
        <v>0</v>
      </c>
    </row>
    <row r="5" s="1" customFormat="1" ht="45" customHeight="1" spans="1:15">
      <c r="A5" s="10">
        <v>2</v>
      </c>
      <c r="B5" s="10"/>
      <c r="C5" s="10" t="s">
        <v>24</v>
      </c>
      <c r="D5" s="10" t="s">
        <v>25</v>
      </c>
      <c r="E5" s="10" t="s">
        <v>26</v>
      </c>
      <c r="F5" s="10" t="s">
        <v>21</v>
      </c>
      <c r="G5" s="10" t="s">
        <v>22</v>
      </c>
      <c r="H5" s="10" t="s">
        <v>23</v>
      </c>
      <c r="I5" s="17">
        <v>70</v>
      </c>
      <c r="J5" s="17">
        <v>70</v>
      </c>
      <c r="K5" s="17">
        <v>50</v>
      </c>
      <c r="L5" s="17">
        <v>15</v>
      </c>
      <c r="M5" s="17">
        <v>0</v>
      </c>
      <c r="N5" s="17">
        <v>5</v>
      </c>
      <c r="O5" s="20">
        <f t="shared" ref="O5:O46" si="0">I5-70</f>
        <v>0</v>
      </c>
    </row>
    <row r="6" s="1" customFormat="1" ht="45" customHeight="1" spans="1:15">
      <c r="A6" s="10">
        <v>3</v>
      </c>
      <c r="B6" s="10"/>
      <c r="C6" s="10" t="s">
        <v>27</v>
      </c>
      <c r="D6" s="10" t="s">
        <v>28</v>
      </c>
      <c r="E6" s="10" t="s">
        <v>29</v>
      </c>
      <c r="F6" s="10" t="s">
        <v>21</v>
      </c>
      <c r="G6" s="10" t="s">
        <v>22</v>
      </c>
      <c r="H6" s="10" t="s">
        <v>23</v>
      </c>
      <c r="I6" s="17">
        <v>70</v>
      </c>
      <c r="J6" s="17">
        <v>70</v>
      </c>
      <c r="K6" s="17">
        <v>50</v>
      </c>
      <c r="L6" s="17">
        <v>15</v>
      </c>
      <c r="M6" s="17">
        <v>0</v>
      </c>
      <c r="N6" s="17">
        <v>5</v>
      </c>
      <c r="O6" s="20">
        <f t="shared" si="0"/>
        <v>0</v>
      </c>
    </row>
    <row r="7" s="1" customFormat="1" ht="45" customHeight="1" spans="1:15">
      <c r="A7" s="10">
        <v>4</v>
      </c>
      <c r="B7" s="10"/>
      <c r="C7" s="10" t="s">
        <v>30</v>
      </c>
      <c r="D7" s="10" t="s">
        <v>31</v>
      </c>
      <c r="E7" s="10" t="s">
        <v>32</v>
      </c>
      <c r="F7" s="10" t="s">
        <v>21</v>
      </c>
      <c r="G7" s="10" t="s">
        <v>22</v>
      </c>
      <c r="H7" s="10" t="s">
        <v>23</v>
      </c>
      <c r="I7" s="17">
        <v>70</v>
      </c>
      <c r="J7" s="17">
        <v>70</v>
      </c>
      <c r="K7" s="17">
        <v>50</v>
      </c>
      <c r="L7" s="17">
        <v>15</v>
      </c>
      <c r="M7" s="17">
        <v>0</v>
      </c>
      <c r="N7" s="17">
        <v>5</v>
      </c>
      <c r="O7" s="20">
        <f t="shared" si="0"/>
        <v>0</v>
      </c>
    </row>
    <row r="8" s="1" customFormat="1" ht="45" customHeight="1" spans="1:15">
      <c r="A8" s="10">
        <v>5</v>
      </c>
      <c r="B8" s="10"/>
      <c r="C8" s="10" t="s">
        <v>33</v>
      </c>
      <c r="D8" s="10" t="s">
        <v>34</v>
      </c>
      <c r="E8" s="10" t="s">
        <v>35</v>
      </c>
      <c r="F8" s="10" t="s">
        <v>21</v>
      </c>
      <c r="G8" s="10" t="s">
        <v>22</v>
      </c>
      <c r="H8" s="10" t="s">
        <v>23</v>
      </c>
      <c r="I8" s="17">
        <v>70</v>
      </c>
      <c r="J8" s="17">
        <v>70</v>
      </c>
      <c r="K8" s="17">
        <v>50</v>
      </c>
      <c r="L8" s="17">
        <v>15</v>
      </c>
      <c r="M8" s="17">
        <v>0</v>
      </c>
      <c r="N8" s="17">
        <v>5</v>
      </c>
      <c r="O8" s="20">
        <f t="shared" si="0"/>
        <v>0</v>
      </c>
    </row>
    <row r="9" s="1" customFormat="1" ht="45" customHeight="1" spans="1:15">
      <c r="A9" s="10">
        <v>6</v>
      </c>
      <c r="B9" s="10"/>
      <c r="C9" s="10" t="s">
        <v>36</v>
      </c>
      <c r="D9" s="10" t="s">
        <v>37</v>
      </c>
      <c r="E9" s="10" t="s">
        <v>38</v>
      </c>
      <c r="F9" s="10" t="s">
        <v>21</v>
      </c>
      <c r="G9" s="10" t="s">
        <v>22</v>
      </c>
      <c r="H9" s="10" t="s">
        <v>23</v>
      </c>
      <c r="I9" s="17">
        <v>70</v>
      </c>
      <c r="J9" s="17">
        <v>70</v>
      </c>
      <c r="K9" s="17">
        <v>50</v>
      </c>
      <c r="L9" s="17">
        <v>15</v>
      </c>
      <c r="M9" s="17">
        <v>0</v>
      </c>
      <c r="N9" s="17">
        <v>5</v>
      </c>
      <c r="O9" s="20">
        <f t="shared" si="0"/>
        <v>0</v>
      </c>
    </row>
    <row r="10" s="1" customFormat="1" ht="45" customHeight="1" spans="1:15">
      <c r="A10" s="11" t="s">
        <v>39</v>
      </c>
      <c r="B10" s="12"/>
      <c r="C10" s="12"/>
      <c r="D10" s="12"/>
      <c r="E10" s="12"/>
      <c r="F10" s="12"/>
      <c r="G10" s="12"/>
      <c r="H10" s="13"/>
      <c r="I10" s="18"/>
      <c r="J10" s="19">
        <f>SUM(J4:J9)</f>
        <v>420</v>
      </c>
      <c r="K10" s="19">
        <f>SUM(K4:K9)</f>
        <v>300</v>
      </c>
      <c r="L10" s="19">
        <f>SUM(L4:L9)</f>
        <v>90</v>
      </c>
      <c r="M10" s="19">
        <f>SUM(M4:M9)</f>
        <v>0</v>
      </c>
      <c r="N10" s="19">
        <f>SUM(N4:N9)</f>
        <v>30</v>
      </c>
      <c r="O10" s="20"/>
    </row>
    <row r="11" s="1" customFormat="1" ht="45" customHeight="1" spans="1:15">
      <c r="A11" s="10">
        <v>7</v>
      </c>
      <c r="B11" s="10" t="s">
        <v>40</v>
      </c>
      <c r="C11" s="10" t="s">
        <v>41</v>
      </c>
      <c r="D11" s="10" t="s">
        <v>42</v>
      </c>
      <c r="E11" s="10" t="s">
        <v>43</v>
      </c>
      <c r="F11" s="10" t="s">
        <v>40</v>
      </c>
      <c r="G11" s="10" t="s">
        <v>22</v>
      </c>
      <c r="H11" s="10" t="s">
        <v>23</v>
      </c>
      <c r="I11" s="17">
        <v>70</v>
      </c>
      <c r="J11" s="17">
        <v>70</v>
      </c>
      <c r="K11" s="17">
        <v>50</v>
      </c>
      <c r="L11" s="17">
        <v>15</v>
      </c>
      <c r="M11" s="17">
        <v>0</v>
      </c>
      <c r="N11" s="17">
        <v>5</v>
      </c>
      <c r="O11" s="20">
        <f t="shared" si="0"/>
        <v>0</v>
      </c>
    </row>
    <row r="12" s="1" customFormat="1" ht="45" customHeight="1" spans="1:15">
      <c r="A12" s="10">
        <v>8</v>
      </c>
      <c r="B12" s="10"/>
      <c r="C12" s="10" t="s">
        <v>44</v>
      </c>
      <c r="D12" s="10" t="s">
        <v>45</v>
      </c>
      <c r="E12" s="10" t="s">
        <v>46</v>
      </c>
      <c r="F12" s="10" t="s">
        <v>40</v>
      </c>
      <c r="G12" s="10" t="s">
        <v>22</v>
      </c>
      <c r="H12" s="10" t="s">
        <v>23</v>
      </c>
      <c r="I12" s="17">
        <v>70</v>
      </c>
      <c r="J12" s="17">
        <v>70</v>
      </c>
      <c r="K12" s="17">
        <v>50</v>
      </c>
      <c r="L12" s="17">
        <v>15</v>
      </c>
      <c r="M12" s="17">
        <v>0</v>
      </c>
      <c r="N12" s="17">
        <v>5</v>
      </c>
      <c r="O12" s="20">
        <f t="shared" si="0"/>
        <v>0</v>
      </c>
    </row>
    <row r="13" s="1" customFormat="1" ht="45" customHeight="1" spans="1:15">
      <c r="A13" s="10">
        <v>9</v>
      </c>
      <c r="B13" s="10"/>
      <c r="C13" s="10" t="s">
        <v>47</v>
      </c>
      <c r="D13" s="10" t="s">
        <v>48</v>
      </c>
      <c r="E13" s="10" t="s">
        <v>49</v>
      </c>
      <c r="F13" s="10" t="s">
        <v>40</v>
      </c>
      <c r="G13" s="10" t="s">
        <v>22</v>
      </c>
      <c r="H13" s="10" t="s">
        <v>50</v>
      </c>
      <c r="I13" s="17">
        <v>71</v>
      </c>
      <c r="J13" s="17">
        <v>70</v>
      </c>
      <c r="K13" s="17">
        <v>50</v>
      </c>
      <c r="L13" s="17">
        <v>15</v>
      </c>
      <c r="M13" s="17">
        <v>0</v>
      </c>
      <c r="N13" s="17">
        <v>5</v>
      </c>
      <c r="O13" s="20">
        <f t="shared" si="0"/>
        <v>1</v>
      </c>
    </row>
    <row r="14" s="1" customFormat="1" ht="45" customHeight="1" spans="1:15">
      <c r="A14" s="10">
        <v>10</v>
      </c>
      <c r="B14" s="10"/>
      <c r="C14" s="10" t="s">
        <v>51</v>
      </c>
      <c r="D14" s="10" t="s">
        <v>52</v>
      </c>
      <c r="E14" s="10" t="s">
        <v>53</v>
      </c>
      <c r="F14" s="10" t="s">
        <v>40</v>
      </c>
      <c r="G14" s="10" t="s">
        <v>22</v>
      </c>
      <c r="H14" s="10" t="s">
        <v>54</v>
      </c>
      <c r="I14" s="17">
        <v>71</v>
      </c>
      <c r="J14" s="17">
        <v>70</v>
      </c>
      <c r="K14" s="17">
        <v>50</v>
      </c>
      <c r="L14" s="17">
        <v>15</v>
      </c>
      <c r="M14" s="17">
        <v>0</v>
      </c>
      <c r="N14" s="17">
        <v>5</v>
      </c>
      <c r="O14" s="20">
        <f t="shared" si="0"/>
        <v>1</v>
      </c>
    </row>
    <row r="15" s="1" customFormat="1" ht="45" customHeight="1" spans="1:15">
      <c r="A15" s="10">
        <v>11</v>
      </c>
      <c r="B15" s="10"/>
      <c r="C15" s="10" t="s">
        <v>55</v>
      </c>
      <c r="D15" s="10" t="s">
        <v>56</v>
      </c>
      <c r="E15" s="10" t="s">
        <v>57</v>
      </c>
      <c r="F15" s="10" t="s">
        <v>40</v>
      </c>
      <c r="G15" s="10" t="s">
        <v>22</v>
      </c>
      <c r="H15" s="10" t="s">
        <v>50</v>
      </c>
      <c r="I15" s="17">
        <v>70.5</v>
      </c>
      <c r="J15" s="17">
        <v>70</v>
      </c>
      <c r="K15" s="17">
        <v>50</v>
      </c>
      <c r="L15" s="17">
        <v>15</v>
      </c>
      <c r="M15" s="17">
        <v>0</v>
      </c>
      <c r="N15" s="17">
        <v>5</v>
      </c>
      <c r="O15" s="20">
        <f t="shared" si="0"/>
        <v>0.5</v>
      </c>
    </row>
    <row r="16" s="2" customFormat="1" ht="45" customHeight="1" spans="1:15">
      <c r="A16" s="11" t="s">
        <v>58</v>
      </c>
      <c r="B16" s="12"/>
      <c r="C16" s="12"/>
      <c r="D16" s="12"/>
      <c r="E16" s="12"/>
      <c r="F16" s="12"/>
      <c r="G16" s="12"/>
      <c r="H16" s="13"/>
      <c r="I16" s="18"/>
      <c r="J16" s="19">
        <f>SUM(J11:J15)</f>
        <v>350</v>
      </c>
      <c r="K16" s="19">
        <f>SUM(K11:K15)</f>
        <v>250</v>
      </c>
      <c r="L16" s="19">
        <f>SUM(L11:L15)</f>
        <v>75</v>
      </c>
      <c r="M16" s="19">
        <f>SUM(M11:M15)</f>
        <v>0</v>
      </c>
      <c r="N16" s="19">
        <f>SUM(N11:N15)</f>
        <v>25</v>
      </c>
      <c r="O16" s="20"/>
    </row>
    <row r="17" s="1" customFormat="1" ht="45" customHeight="1" spans="1:15">
      <c r="A17" s="10">
        <v>12</v>
      </c>
      <c r="B17" s="10" t="s">
        <v>59</v>
      </c>
      <c r="C17" s="10" t="s">
        <v>60</v>
      </c>
      <c r="D17" s="10" t="s">
        <v>61</v>
      </c>
      <c r="E17" s="10" t="s">
        <v>62</v>
      </c>
      <c r="F17" s="10" t="s">
        <v>59</v>
      </c>
      <c r="G17" s="10" t="s">
        <v>22</v>
      </c>
      <c r="H17" s="10" t="s">
        <v>23</v>
      </c>
      <c r="I17" s="10">
        <v>70</v>
      </c>
      <c r="J17" s="17">
        <v>70</v>
      </c>
      <c r="K17" s="17">
        <v>50</v>
      </c>
      <c r="L17" s="17">
        <v>15</v>
      </c>
      <c r="M17" s="17">
        <v>0</v>
      </c>
      <c r="N17" s="17">
        <v>5</v>
      </c>
      <c r="O17" s="20">
        <f t="shared" si="0"/>
        <v>0</v>
      </c>
    </row>
    <row r="18" s="1" customFormat="1" ht="45" customHeight="1" spans="1:15">
      <c r="A18" s="10">
        <v>13</v>
      </c>
      <c r="B18" s="10"/>
      <c r="C18" s="10" t="s">
        <v>63</v>
      </c>
      <c r="D18" s="10" t="s">
        <v>64</v>
      </c>
      <c r="E18" s="10" t="s">
        <v>65</v>
      </c>
      <c r="F18" s="10" t="s">
        <v>59</v>
      </c>
      <c r="G18" s="10" t="s">
        <v>22</v>
      </c>
      <c r="H18" s="10" t="s">
        <v>66</v>
      </c>
      <c r="I18" s="10">
        <v>72</v>
      </c>
      <c r="J18" s="17">
        <v>70</v>
      </c>
      <c r="K18" s="17">
        <v>50</v>
      </c>
      <c r="L18" s="17">
        <v>15</v>
      </c>
      <c r="M18" s="17">
        <v>0</v>
      </c>
      <c r="N18" s="17">
        <v>5</v>
      </c>
      <c r="O18" s="20">
        <f t="shared" si="0"/>
        <v>2</v>
      </c>
    </row>
    <row r="19" s="2" customFormat="1" ht="45" customHeight="1" spans="1:15">
      <c r="A19" s="11" t="s">
        <v>67</v>
      </c>
      <c r="B19" s="12"/>
      <c r="C19" s="12"/>
      <c r="D19" s="12"/>
      <c r="E19" s="12"/>
      <c r="F19" s="12"/>
      <c r="G19" s="12"/>
      <c r="H19" s="13"/>
      <c r="I19" s="18"/>
      <c r="J19" s="19">
        <f>SUM(J17:J18)</f>
        <v>140</v>
      </c>
      <c r="K19" s="19">
        <f>SUM(K17:K18)</f>
        <v>100</v>
      </c>
      <c r="L19" s="19">
        <f>SUM(L17:L18)</f>
        <v>30</v>
      </c>
      <c r="M19" s="19">
        <f>SUM(M17:M18)</f>
        <v>0</v>
      </c>
      <c r="N19" s="19">
        <f>SUM(N17:N18)</f>
        <v>10</v>
      </c>
      <c r="O19" s="20"/>
    </row>
    <row r="20" s="1" customFormat="1" ht="45" customHeight="1" spans="1:15">
      <c r="A20" s="10">
        <v>14</v>
      </c>
      <c r="B20" s="10" t="s">
        <v>68</v>
      </c>
      <c r="C20" s="10" t="s">
        <v>69</v>
      </c>
      <c r="D20" s="10" t="s">
        <v>70</v>
      </c>
      <c r="E20" s="10" t="s">
        <v>71</v>
      </c>
      <c r="F20" s="10" t="s">
        <v>68</v>
      </c>
      <c r="G20" s="10" t="s">
        <v>22</v>
      </c>
      <c r="H20" s="10" t="s">
        <v>72</v>
      </c>
      <c r="I20" s="10">
        <v>70</v>
      </c>
      <c r="J20" s="17">
        <v>70</v>
      </c>
      <c r="K20" s="17">
        <v>50</v>
      </c>
      <c r="L20" s="17">
        <v>15</v>
      </c>
      <c r="M20" s="17">
        <v>0</v>
      </c>
      <c r="N20" s="17">
        <v>5</v>
      </c>
      <c r="O20" s="20">
        <f t="shared" si="0"/>
        <v>0</v>
      </c>
    </row>
    <row r="21" s="1" customFormat="1" ht="45" customHeight="1" spans="1:15">
      <c r="A21" s="10">
        <v>15</v>
      </c>
      <c r="B21" s="10"/>
      <c r="C21" s="10" t="s">
        <v>73</v>
      </c>
      <c r="D21" s="10" t="s">
        <v>74</v>
      </c>
      <c r="E21" s="10" t="s">
        <v>75</v>
      </c>
      <c r="F21" s="10" t="s">
        <v>68</v>
      </c>
      <c r="G21" s="10" t="s">
        <v>22</v>
      </c>
      <c r="H21" s="10" t="s">
        <v>76</v>
      </c>
      <c r="I21" s="10">
        <v>71.8</v>
      </c>
      <c r="J21" s="17">
        <v>70</v>
      </c>
      <c r="K21" s="17">
        <v>50</v>
      </c>
      <c r="L21" s="17">
        <v>15</v>
      </c>
      <c r="M21" s="17">
        <v>0</v>
      </c>
      <c r="N21" s="17">
        <v>5</v>
      </c>
      <c r="O21" s="20">
        <f t="shared" si="0"/>
        <v>1.8</v>
      </c>
    </row>
    <row r="22" s="2" customFormat="1" ht="45" customHeight="1" spans="1:15">
      <c r="A22" s="11" t="s">
        <v>77</v>
      </c>
      <c r="B22" s="12"/>
      <c r="C22" s="12"/>
      <c r="D22" s="12"/>
      <c r="E22" s="12"/>
      <c r="F22" s="12"/>
      <c r="G22" s="12"/>
      <c r="H22" s="13"/>
      <c r="I22" s="18"/>
      <c r="J22" s="19">
        <f>SUM(J20:J21)</f>
        <v>140</v>
      </c>
      <c r="K22" s="19">
        <f>SUM(K20:K21)</f>
        <v>100</v>
      </c>
      <c r="L22" s="19">
        <f>SUM(L20:L21)</f>
        <v>30</v>
      </c>
      <c r="M22" s="19">
        <f>SUM(M20:M21)</f>
        <v>0</v>
      </c>
      <c r="N22" s="19">
        <f>SUM(N20:N21)</f>
        <v>10</v>
      </c>
      <c r="O22" s="20"/>
    </row>
    <row r="23" s="1" customFormat="1" ht="45" customHeight="1" spans="1:15">
      <c r="A23" s="10">
        <v>16</v>
      </c>
      <c r="B23" s="10" t="s">
        <v>78</v>
      </c>
      <c r="C23" s="10" t="s">
        <v>79</v>
      </c>
      <c r="D23" s="10" t="s">
        <v>80</v>
      </c>
      <c r="E23" s="10" t="s">
        <v>81</v>
      </c>
      <c r="F23" s="10" t="s">
        <v>78</v>
      </c>
      <c r="G23" s="10" t="s">
        <v>22</v>
      </c>
      <c r="H23" s="10" t="s">
        <v>76</v>
      </c>
      <c r="I23" s="17">
        <v>71.6</v>
      </c>
      <c r="J23" s="17">
        <v>70</v>
      </c>
      <c r="K23" s="17">
        <v>50</v>
      </c>
      <c r="L23" s="17">
        <v>15</v>
      </c>
      <c r="M23" s="17">
        <v>0</v>
      </c>
      <c r="N23" s="17">
        <v>5</v>
      </c>
      <c r="O23" s="20">
        <f t="shared" si="0"/>
        <v>1.59999999999999</v>
      </c>
    </row>
    <row r="24" s="1" customFormat="1" ht="45" customHeight="1" spans="1:15">
      <c r="A24" s="10">
        <v>17</v>
      </c>
      <c r="B24" s="10"/>
      <c r="C24" s="10" t="s">
        <v>82</v>
      </c>
      <c r="D24" s="10" t="s">
        <v>83</v>
      </c>
      <c r="E24" s="10" t="s">
        <v>84</v>
      </c>
      <c r="F24" s="10" t="s">
        <v>78</v>
      </c>
      <c r="G24" s="10" t="s">
        <v>22</v>
      </c>
      <c r="H24" s="10" t="s">
        <v>76</v>
      </c>
      <c r="I24" s="17">
        <v>71.8</v>
      </c>
      <c r="J24" s="17">
        <v>70</v>
      </c>
      <c r="K24" s="17">
        <v>50</v>
      </c>
      <c r="L24" s="17">
        <v>15</v>
      </c>
      <c r="M24" s="17">
        <v>0</v>
      </c>
      <c r="N24" s="17">
        <v>5</v>
      </c>
      <c r="O24" s="20">
        <f t="shared" si="0"/>
        <v>1.8</v>
      </c>
    </row>
    <row r="25" s="2" customFormat="1" ht="45" customHeight="1" spans="1:15">
      <c r="A25" s="11" t="s">
        <v>85</v>
      </c>
      <c r="B25" s="12"/>
      <c r="C25" s="12"/>
      <c r="D25" s="12"/>
      <c r="E25" s="12"/>
      <c r="F25" s="12"/>
      <c r="G25" s="12"/>
      <c r="H25" s="13"/>
      <c r="I25" s="18"/>
      <c r="J25" s="19">
        <f>SUM(J23:J24)</f>
        <v>140</v>
      </c>
      <c r="K25" s="19">
        <f>SUM(K23:K24)</f>
        <v>100</v>
      </c>
      <c r="L25" s="19">
        <f>SUM(L23:L24)</f>
        <v>30</v>
      </c>
      <c r="M25" s="19">
        <f>SUM(M23:M24)</f>
        <v>0</v>
      </c>
      <c r="N25" s="19">
        <f>SUM(N23:N24)</f>
        <v>10</v>
      </c>
      <c r="O25" s="20"/>
    </row>
    <row r="26" s="1" customFormat="1" ht="45" customHeight="1" spans="1:15">
      <c r="A26" s="10">
        <v>18</v>
      </c>
      <c r="B26" s="10" t="s">
        <v>86</v>
      </c>
      <c r="C26" s="10" t="s">
        <v>87</v>
      </c>
      <c r="D26" s="10" t="s">
        <v>88</v>
      </c>
      <c r="E26" s="10" t="s">
        <v>89</v>
      </c>
      <c r="F26" s="10" t="s">
        <v>86</v>
      </c>
      <c r="G26" s="10" t="s">
        <v>22</v>
      </c>
      <c r="H26" s="10" t="s">
        <v>76</v>
      </c>
      <c r="I26" s="17">
        <v>71.7</v>
      </c>
      <c r="J26" s="17">
        <v>70</v>
      </c>
      <c r="K26" s="17">
        <v>50</v>
      </c>
      <c r="L26" s="17">
        <v>15</v>
      </c>
      <c r="M26" s="17">
        <v>0</v>
      </c>
      <c r="N26" s="17">
        <v>5</v>
      </c>
      <c r="O26" s="20">
        <f t="shared" si="0"/>
        <v>1.7</v>
      </c>
    </row>
    <row r="27" s="1" customFormat="1" ht="45" customHeight="1" spans="1:15">
      <c r="A27" s="10">
        <v>19</v>
      </c>
      <c r="B27" s="10"/>
      <c r="C27" s="10" t="s">
        <v>90</v>
      </c>
      <c r="D27" s="10" t="s">
        <v>91</v>
      </c>
      <c r="E27" s="10" t="s">
        <v>92</v>
      </c>
      <c r="F27" s="10" t="s">
        <v>86</v>
      </c>
      <c r="G27" s="10" t="s">
        <v>22</v>
      </c>
      <c r="H27" s="10" t="s">
        <v>93</v>
      </c>
      <c r="I27" s="10">
        <v>70</v>
      </c>
      <c r="J27" s="17">
        <v>70</v>
      </c>
      <c r="K27" s="17">
        <v>50</v>
      </c>
      <c r="L27" s="17">
        <v>15</v>
      </c>
      <c r="M27" s="17">
        <v>0</v>
      </c>
      <c r="N27" s="17">
        <v>5</v>
      </c>
      <c r="O27" s="20">
        <f t="shared" si="0"/>
        <v>0</v>
      </c>
    </row>
    <row r="28" s="1" customFormat="1" ht="45" customHeight="1" spans="1:15">
      <c r="A28" s="10">
        <v>20</v>
      </c>
      <c r="B28" s="10"/>
      <c r="C28" s="10" t="s">
        <v>94</v>
      </c>
      <c r="D28" s="10" t="s">
        <v>95</v>
      </c>
      <c r="E28" s="10" t="s">
        <v>96</v>
      </c>
      <c r="F28" s="10" t="s">
        <v>86</v>
      </c>
      <c r="G28" s="10" t="s">
        <v>22</v>
      </c>
      <c r="H28" s="10" t="s">
        <v>97</v>
      </c>
      <c r="I28" s="10">
        <v>72</v>
      </c>
      <c r="J28" s="17">
        <v>70</v>
      </c>
      <c r="K28" s="17">
        <v>50</v>
      </c>
      <c r="L28" s="17">
        <v>15</v>
      </c>
      <c r="M28" s="17">
        <v>0</v>
      </c>
      <c r="N28" s="17">
        <v>5</v>
      </c>
      <c r="O28" s="20">
        <f t="shared" si="0"/>
        <v>2</v>
      </c>
    </row>
    <row r="29" s="2" customFormat="1" ht="45" customHeight="1" spans="1:15">
      <c r="A29" s="11" t="s">
        <v>98</v>
      </c>
      <c r="B29" s="12"/>
      <c r="C29" s="12"/>
      <c r="D29" s="12"/>
      <c r="E29" s="12"/>
      <c r="F29" s="12"/>
      <c r="G29" s="12"/>
      <c r="H29" s="13"/>
      <c r="I29" s="18"/>
      <c r="J29" s="19">
        <f>SUM(J26:J28)</f>
        <v>210</v>
      </c>
      <c r="K29" s="19">
        <f>SUM(K26:K28)</f>
        <v>150</v>
      </c>
      <c r="L29" s="19">
        <f>SUM(L26:L28)</f>
        <v>45</v>
      </c>
      <c r="M29" s="19">
        <f>SUM(M26:M28)</f>
        <v>0</v>
      </c>
      <c r="N29" s="19">
        <f>SUM(N26:N28)</f>
        <v>15</v>
      </c>
      <c r="O29" s="20"/>
    </row>
    <row r="30" s="1" customFormat="1" ht="45" customHeight="1" spans="1:15">
      <c r="A30" s="10">
        <v>21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 t="s">
        <v>99</v>
      </c>
      <c r="G30" s="10" t="s">
        <v>22</v>
      </c>
      <c r="H30" s="10" t="s">
        <v>76</v>
      </c>
      <c r="I30" s="17">
        <v>71.6422</v>
      </c>
      <c r="J30" s="17">
        <v>70</v>
      </c>
      <c r="K30" s="17">
        <v>50</v>
      </c>
      <c r="L30" s="17">
        <v>15</v>
      </c>
      <c r="M30" s="17">
        <v>0</v>
      </c>
      <c r="N30" s="17">
        <v>5</v>
      </c>
      <c r="O30" s="20">
        <f t="shared" si="0"/>
        <v>1.6422</v>
      </c>
    </row>
    <row r="31" s="1" customFormat="1" ht="45" customHeight="1" spans="1:15">
      <c r="A31" s="10">
        <v>22</v>
      </c>
      <c r="B31" s="10"/>
      <c r="C31" s="10" t="s">
        <v>103</v>
      </c>
      <c r="D31" s="10" t="s">
        <v>104</v>
      </c>
      <c r="E31" s="10" t="s">
        <v>105</v>
      </c>
      <c r="F31" s="10" t="s">
        <v>99</v>
      </c>
      <c r="G31" s="10" t="s">
        <v>22</v>
      </c>
      <c r="H31" s="10" t="s">
        <v>76</v>
      </c>
      <c r="I31" s="17">
        <v>71.6422</v>
      </c>
      <c r="J31" s="17">
        <v>70</v>
      </c>
      <c r="K31" s="17">
        <v>50</v>
      </c>
      <c r="L31" s="17">
        <v>15</v>
      </c>
      <c r="M31" s="17">
        <v>0</v>
      </c>
      <c r="N31" s="17">
        <v>5</v>
      </c>
      <c r="O31" s="20">
        <f t="shared" si="0"/>
        <v>1.6422</v>
      </c>
    </row>
    <row r="32" s="2" customFormat="1" ht="45" customHeight="1" spans="1:15">
      <c r="A32" s="11" t="s">
        <v>106</v>
      </c>
      <c r="B32" s="12"/>
      <c r="C32" s="12"/>
      <c r="D32" s="12"/>
      <c r="E32" s="12"/>
      <c r="F32" s="12"/>
      <c r="G32" s="12"/>
      <c r="H32" s="13"/>
      <c r="I32" s="18"/>
      <c r="J32" s="19">
        <f>SUM(J30:J31)</f>
        <v>140</v>
      </c>
      <c r="K32" s="19">
        <f>SUM(K30:K31)</f>
        <v>100</v>
      </c>
      <c r="L32" s="19">
        <f>SUM(L30:L31)</f>
        <v>30</v>
      </c>
      <c r="M32" s="19">
        <f>SUM(M30:M31)</f>
        <v>0</v>
      </c>
      <c r="N32" s="19">
        <f>SUM(N30:N31)</f>
        <v>10</v>
      </c>
      <c r="O32" s="20"/>
    </row>
    <row r="33" s="1" customFormat="1" ht="45" customHeight="1" spans="1:15">
      <c r="A33" s="10">
        <v>23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 t="s">
        <v>107</v>
      </c>
      <c r="G33" s="10" t="s">
        <v>22</v>
      </c>
      <c r="H33" s="10" t="s">
        <v>76</v>
      </c>
      <c r="I33" s="17">
        <v>73.4</v>
      </c>
      <c r="J33" s="17">
        <v>70</v>
      </c>
      <c r="K33" s="17">
        <v>50</v>
      </c>
      <c r="L33" s="17">
        <v>15</v>
      </c>
      <c r="M33" s="17">
        <v>0</v>
      </c>
      <c r="N33" s="17">
        <v>5</v>
      </c>
      <c r="O33" s="20">
        <f t="shared" si="0"/>
        <v>3.40000000000001</v>
      </c>
    </row>
    <row r="34" s="1" customFormat="1" ht="45" customHeight="1" spans="1:15">
      <c r="A34" s="10">
        <v>24</v>
      </c>
      <c r="B34" s="10"/>
      <c r="C34" s="10" t="s">
        <v>111</v>
      </c>
      <c r="D34" s="10" t="s">
        <v>112</v>
      </c>
      <c r="E34" s="10" t="s">
        <v>113</v>
      </c>
      <c r="F34" s="10" t="s">
        <v>107</v>
      </c>
      <c r="G34" s="10" t="s">
        <v>22</v>
      </c>
      <c r="H34" s="10" t="s">
        <v>114</v>
      </c>
      <c r="I34" s="10">
        <v>74</v>
      </c>
      <c r="J34" s="17">
        <v>70</v>
      </c>
      <c r="K34" s="17">
        <v>50</v>
      </c>
      <c r="L34" s="17">
        <v>15</v>
      </c>
      <c r="M34" s="17">
        <v>0</v>
      </c>
      <c r="N34" s="17">
        <v>5</v>
      </c>
      <c r="O34" s="20">
        <f t="shared" si="0"/>
        <v>4</v>
      </c>
    </row>
    <row r="35" ht="45" customHeight="1" spans="1:15">
      <c r="A35" s="10">
        <v>25</v>
      </c>
      <c r="B35" s="10"/>
      <c r="C35" s="10" t="s">
        <v>115</v>
      </c>
      <c r="D35" s="10" t="s">
        <v>116</v>
      </c>
      <c r="E35" s="10" t="s">
        <v>117</v>
      </c>
      <c r="F35" s="10" t="s">
        <v>107</v>
      </c>
      <c r="G35" s="10" t="s">
        <v>22</v>
      </c>
      <c r="H35" s="10" t="s">
        <v>118</v>
      </c>
      <c r="I35" s="10">
        <v>74.5</v>
      </c>
      <c r="J35" s="17">
        <v>70</v>
      </c>
      <c r="K35" s="17">
        <v>50</v>
      </c>
      <c r="L35" s="17">
        <v>15</v>
      </c>
      <c r="M35" s="17">
        <v>0</v>
      </c>
      <c r="N35" s="17">
        <v>5</v>
      </c>
      <c r="O35" s="20">
        <f t="shared" si="0"/>
        <v>4.5</v>
      </c>
    </row>
    <row r="36" s="3" customFormat="1" ht="45" customHeight="1" spans="1:15">
      <c r="A36" s="11" t="s">
        <v>119</v>
      </c>
      <c r="B36" s="12"/>
      <c r="C36" s="12"/>
      <c r="D36" s="12"/>
      <c r="E36" s="12"/>
      <c r="F36" s="12"/>
      <c r="G36" s="12"/>
      <c r="H36" s="13"/>
      <c r="I36" s="18"/>
      <c r="J36" s="19">
        <f>SUM(J33:J35)</f>
        <v>210</v>
      </c>
      <c r="K36" s="19">
        <f>SUM(K33:K35)</f>
        <v>150</v>
      </c>
      <c r="L36" s="19">
        <f>SUM(L33:L35)</f>
        <v>45</v>
      </c>
      <c r="M36" s="19">
        <f>SUM(M33:M35)</f>
        <v>0</v>
      </c>
      <c r="N36" s="19">
        <f>SUM(N33:N35)</f>
        <v>15</v>
      </c>
      <c r="O36" s="20"/>
    </row>
    <row r="37" s="1" customFormat="1" ht="45" customHeight="1" spans="1:15">
      <c r="A37" s="10">
        <v>26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 t="s">
        <v>120</v>
      </c>
      <c r="G37" s="10" t="s">
        <v>22</v>
      </c>
      <c r="H37" s="10" t="s">
        <v>124</v>
      </c>
      <c r="I37" s="10">
        <v>71.5</v>
      </c>
      <c r="J37" s="17">
        <v>70</v>
      </c>
      <c r="K37" s="17">
        <v>50</v>
      </c>
      <c r="L37" s="17">
        <v>15</v>
      </c>
      <c r="M37" s="17">
        <v>0</v>
      </c>
      <c r="N37" s="17">
        <v>5</v>
      </c>
      <c r="O37" s="20">
        <f t="shared" si="0"/>
        <v>1.5</v>
      </c>
    </row>
    <row r="38" s="1" customFormat="1" ht="45" customHeight="1" spans="1:15">
      <c r="A38" s="10">
        <v>27</v>
      </c>
      <c r="B38" s="10"/>
      <c r="C38" s="10" t="s">
        <v>125</v>
      </c>
      <c r="D38" s="10" t="s">
        <v>126</v>
      </c>
      <c r="E38" s="10" t="s">
        <v>127</v>
      </c>
      <c r="F38" s="10" t="s">
        <v>120</v>
      </c>
      <c r="G38" s="10" t="s">
        <v>22</v>
      </c>
      <c r="H38" s="10" t="s">
        <v>128</v>
      </c>
      <c r="I38" s="10">
        <v>74.46</v>
      </c>
      <c r="J38" s="17">
        <v>70</v>
      </c>
      <c r="K38" s="17">
        <v>50</v>
      </c>
      <c r="L38" s="17">
        <v>15</v>
      </c>
      <c r="M38" s="17">
        <v>0</v>
      </c>
      <c r="N38" s="17">
        <v>5</v>
      </c>
      <c r="O38" s="20">
        <f t="shared" si="0"/>
        <v>4.45999999999999</v>
      </c>
    </row>
    <row r="39" s="2" customFormat="1" ht="45" customHeight="1" spans="1:15">
      <c r="A39" s="11" t="s">
        <v>129</v>
      </c>
      <c r="B39" s="12"/>
      <c r="C39" s="12"/>
      <c r="D39" s="12"/>
      <c r="E39" s="12"/>
      <c r="F39" s="12"/>
      <c r="G39" s="12"/>
      <c r="H39" s="13"/>
      <c r="I39" s="18"/>
      <c r="J39" s="19">
        <f>SUM(J37:J38)</f>
        <v>140</v>
      </c>
      <c r="K39" s="19">
        <f>SUM(K37:K38)</f>
        <v>100</v>
      </c>
      <c r="L39" s="19">
        <f>SUM(L37:L38)</f>
        <v>30</v>
      </c>
      <c r="M39" s="19">
        <f>SUM(M37:M38)</f>
        <v>0</v>
      </c>
      <c r="N39" s="19">
        <f>SUM(N37:N38)</f>
        <v>10</v>
      </c>
      <c r="O39" s="20"/>
    </row>
    <row r="40" s="1" customFormat="1" ht="45" customHeight="1" spans="1:15">
      <c r="A40" s="10">
        <v>28</v>
      </c>
      <c r="B40" s="10" t="s">
        <v>130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22</v>
      </c>
      <c r="H40" s="10" t="s">
        <v>135</v>
      </c>
      <c r="I40" s="10">
        <v>72.55</v>
      </c>
      <c r="J40" s="17">
        <v>70</v>
      </c>
      <c r="K40" s="17">
        <v>50</v>
      </c>
      <c r="L40" s="17">
        <v>15</v>
      </c>
      <c r="M40" s="17">
        <v>0</v>
      </c>
      <c r="N40" s="17">
        <v>5</v>
      </c>
      <c r="O40" s="20">
        <f t="shared" si="0"/>
        <v>2.55</v>
      </c>
    </row>
    <row r="41" s="2" customFormat="1" ht="45" customHeight="1" spans="1:15">
      <c r="A41" s="11" t="s">
        <v>136</v>
      </c>
      <c r="B41" s="12"/>
      <c r="C41" s="12"/>
      <c r="D41" s="12"/>
      <c r="E41" s="12"/>
      <c r="F41" s="12"/>
      <c r="G41" s="12"/>
      <c r="H41" s="13"/>
      <c r="I41" s="18"/>
      <c r="J41" s="19">
        <f>SUM(J40:J40)</f>
        <v>70</v>
      </c>
      <c r="K41" s="19">
        <f>SUM(K40:K40)</f>
        <v>50</v>
      </c>
      <c r="L41" s="19">
        <f>SUM(L40:L40)</f>
        <v>15</v>
      </c>
      <c r="M41" s="19">
        <f>SUM(M40:M40)</f>
        <v>0</v>
      </c>
      <c r="N41" s="19">
        <f>SUM(N40:N40)</f>
        <v>5</v>
      </c>
      <c r="O41" s="20"/>
    </row>
    <row r="42" ht="115" customHeight="1" spans="1:15">
      <c r="A42" s="10">
        <v>29</v>
      </c>
      <c r="B42" s="10" t="s">
        <v>137</v>
      </c>
      <c r="C42" s="10" t="s">
        <v>138</v>
      </c>
      <c r="D42" s="10" t="s">
        <v>139</v>
      </c>
      <c r="E42" s="10" t="s">
        <v>140</v>
      </c>
      <c r="F42" s="10" t="s">
        <v>137</v>
      </c>
      <c r="G42" s="10" t="s">
        <v>22</v>
      </c>
      <c r="H42" s="14" t="s">
        <v>141</v>
      </c>
      <c r="I42" s="10">
        <v>78</v>
      </c>
      <c r="J42" s="17">
        <v>70</v>
      </c>
      <c r="K42" s="17">
        <v>50</v>
      </c>
      <c r="L42" s="17">
        <v>15</v>
      </c>
      <c r="M42" s="17">
        <v>0</v>
      </c>
      <c r="N42" s="17">
        <v>5</v>
      </c>
      <c r="O42" s="20">
        <f t="shared" si="0"/>
        <v>8</v>
      </c>
    </row>
    <row r="43" s="2" customFormat="1" ht="45" customHeight="1" spans="1:15">
      <c r="A43" s="11" t="s">
        <v>142</v>
      </c>
      <c r="B43" s="12"/>
      <c r="C43" s="12"/>
      <c r="D43" s="12"/>
      <c r="E43" s="12"/>
      <c r="F43" s="12"/>
      <c r="G43" s="12"/>
      <c r="H43" s="13"/>
      <c r="I43" s="18"/>
      <c r="J43" s="19">
        <f>SUM(J42:J42)</f>
        <v>70</v>
      </c>
      <c r="K43" s="19">
        <f>SUM(K42:K42)</f>
        <v>50</v>
      </c>
      <c r="L43" s="19">
        <f>SUM(L42:L42)</f>
        <v>15</v>
      </c>
      <c r="M43" s="19">
        <f>SUM(M42:M42)</f>
        <v>0</v>
      </c>
      <c r="N43" s="19">
        <f>SUM(N42:N42)</f>
        <v>5</v>
      </c>
      <c r="O43" s="20"/>
    </row>
    <row r="44" ht="65" customHeight="1" spans="1:15">
      <c r="A44" s="10">
        <v>30</v>
      </c>
      <c r="B44" s="10" t="s">
        <v>143</v>
      </c>
      <c r="C44" s="10" t="s">
        <v>144</v>
      </c>
      <c r="D44" s="10" t="s">
        <v>145</v>
      </c>
      <c r="E44" s="10" t="s">
        <v>146</v>
      </c>
      <c r="F44" s="10" t="s">
        <v>143</v>
      </c>
      <c r="G44" s="10" t="s">
        <v>22</v>
      </c>
      <c r="H44" s="10" t="s">
        <v>147</v>
      </c>
      <c r="I44" s="10">
        <v>71.3</v>
      </c>
      <c r="J44" s="17">
        <v>70</v>
      </c>
      <c r="K44" s="17">
        <v>50</v>
      </c>
      <c r="L44" s="17">
        <v>15</v>
      </c>
      <c r="M44" s="17">
        <v>0</v>
      </c>
      <c r="N44" s="17">
        <v>5</v>
      </c>
      <c r="O44" s="20">
        <f t="shared" si="0"/>
        <v>1.3</v>
      </c>
    </row>
    <row r="45" s="1" customFormat="1" ht="45" customHeight="1" spans="1:15">
      <c r="A45" s="10">
        <v>31</v>
      </c>
      <c r="B45" s="10"/>
      <c r="C45" s="10" t="s">
        <v>148</v>
      </c>
      <c r="D45" s="10" t="s">
        <v>149</v>
      </c>
      <c r="E45" s="10" t="s">
        <v>150</v>
      </c>
      <c r="F45" s="10" t="s">
        <v>143</v>
      </c>
      <c r="G45" s="10" t="s">
        <v>22</v>
      </c>
      <c r="H45" s="10" t="s">
        <v>76</v>
      </c>
      <c r="I45" s="10">
        <v>71.2</v>
      </c>
      <c r="J45" s="17">
        <v>70</v>
      </c>
      <c r="K45" s="17">
        <v>50</v>
      </c>
      <c r="L45" s="17">
        <v>15</v>
      </c>
      <c r="M45" s="17">
        <v>0</v>
      </c>
      <c r="N45" s="17">
        <v>5</v>
      </c>
      <c r="O45" s="20">
        <f t="shared" si="0"/>
        <v>1.2</v>
      </c>
    </row>
    <row r="46" s="1" customFormat="1" ht="45" customHeight="1" spans="1:15">
      <c r="A46" s="10">
        <v>32</v>
      </c>
      <c r="B46" s="10"/>
      <c r="C46" s="10" t="s">
        <v>151</v>
      </c>
      <c r="D46" s="10" t="s">
        <v>152</v>
      </c>
      <c r="E46" s="10" t="s">
        <v>153</v>
      </c>
      <c r="F46" s="10" t="s">
        <v>143</v>
      </c>
      <c r="G46" s="10" t="s">
        <v>22</v>
      </c>
      <c r="H46" s="10" t="s">
        <v>154</v>
      </c>
      <c r="I46" s="10">
        <v>78</v>
      </c>
      <c r="J46" s="17">
        <v>70</v>
      </c>
      <c r="K46" s="17">
        <v>50</v>
      </c>
      <c r="L46" s="17">
        <v>15</v>
      </c>
      <c r="M46" s="17">
        <v>0</v>
      </c>
      <c r="N46" s="17">
        <v>5</v>
      </c>
      <c r="O46" s="20">
        <f t="shared" si="0"/>
        <v>8</v>
      </c>
    </row>
    <row r="47" s="2" customFormat="1" ht="45" customHeight="1" spans="1:15">
      <c r="A47" s="11" t="s">
        <v>155</v>
      </c>
      <c r="B47" s="12"/>
      <c r="C47" s="12"/>
      <c r="D47" s="12"/>
      <c r="E47" s="12"/>
      <c r="F47" s="12"/>
      <c r="G47" s="12"/>
      <c r="H47" s="13"/>
      <c r="I47" s="18"/>
      <c r="J47" s="19">
        <f>SUM(J44:J46)</f>
        <v>210</v>
      </c>
      <c r="K47" s="19">
        <f>SUM(K44:K46)</f>
        <v>150</v>
      </c>
      <c r="L47" s="19">
        <f>SUM(L44:L46)</f>
        <v>45</v>
      </c>
      <c r="M47" s="19">
        <f>SUM(M44:M46)</f>
        <v>0</v>
      </c>
      <c r="N47" s="19">
        <f>SUM(N44:N46)</f>
        <v>15</v>
      </c>
      <c r="O47" s="21"/>
    </row>
    <row r="48" s="4" customFormat="1" ht="45" customHeight="1" spans="1:15">
      <c r="A48" s="11" t="s">
        <v>156</v>
      </c>
      <c r="B48" s="12"/>
      <c r="C48" s="12"/>
      <c r="D48" s="12"/>
      <c r="E48" s="12"/>
      <c r="F48" s="12"/>
      <c r="G48" s="12"/>
      <c r="H48" s="13"/>
      <c r="I48" s="18"/>
      <c r="J48" s="10">
        <v>2240</v>
      </c>
      <c r="K48" s="10">
        <v>1600</v>
      </c>
      <c r="L48" s="10">
        <v>480</v>
      </c>
      <c r="M48" s="10"/>
      <c r="N48" s="10">
        <v>160</v>
      </c>
      <c r="O48" s="10"/>
    </row>
  </sheetData>
  <mergeCells count="33">
    <mergeCell ref="A1:N1"/>
    <mergeCell ref="I2:O2"/>
    <mergeCell ref="A10:H10"/>
    <mergeCell ref="A16:H16"/>
    <mergeCell ref="A19:H19"/>
    <mergeCell ref="A22:H22"/>
    <mergeCell ref="A25:H25"/>
    <mergeCell ref="A29:H29"/>
    <mergeCell ref="A32:H32"/>
    <mergeCell ref="A36:H36"/>
    <mergeCell ref="A39:H39"/>
    <mergeCell ref="A41:H41"/>
    <mergeCell ref="A43:H43"/>
    <mergeCell ref="A47:H47"/>
    <mergeCell ref="A48:H48"/>
    <mergeCell ref="A2:A3"/>
    <mergeCell ref="B2:B3"/>
    <mergeCell ref="B4:B9"/>
    <mergeCell ref="B11:B15"/>
    <mergeCell ref="B17:B18"/>
    <mergeCell ref="B20:B21"/>
    <mergeCell ref="B23:B24"/>
    <mergeCell ref="B26:B28"/>
    <mergeCell ref="B30:B31"/>
    <mergeCell ref="B33:B35"/>
    <mergeCell ref="B37:B38"/>
    <mergeCell ref="B44:B46"/>
    <mergeCell ref="C2:C3"/>
    <mergeCell ref="D2:D3"/>
    <mergeCell ref="E2:E3"/>
    <mergeCell ref="F2:F3"/>
    <mergeCell ref="G2:G3"/>
    <mergeCell ref="H2:H3"/>
  </mergeCells>
  <pageMargins left="0.66875" right="0.511805555555556" top="1" bottom="0.747916666666667" header="0.5" footer="0.5"/>
  <pageSetup paperSize="9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2022-09-14T18:15:00Z</dcterms:created>
  <dcterms:modified xsi:type="dcterms:W3CDTF">2024-06-21T11:48:08Z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5564E78918F74B71A7E811A2A57EA36A_13</vt:lpwstr>
  </property>
  <property fmtid="{D5CDD505-2E9C-101B-9397-08002B2CF9AE}" pid="3" name="KSOProductBuildVer">
    <vt:lpwstr>2052-11.8.2.9339</vt:lpwstr>
  </property>
  <property fmtid="{D5CDD505-2E9C-101B-9397-08002B2CF9AE}" pid="4" name="KSOReadingLayout">
    <vt:bool>true</vt:bool>
  </property>
</Properties>
</file>