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<sst xmlns="http://schemas.openxmlformats.org/spreadsheetml/2006/main" count="35" uniqueCount="26">
  <si>
    <t>附件：</t>
  </si>
  <si>
    <t>2024年度马铃薯政策性农业保险
财政补贴保费资金情况统计表</t>
  </si>
  <si>
    <t>填报单位: 文水县农业农村局                                                                        单位：元/亩，亩，元                                                                        统计周期：2024年度</t>
  </si>
  <si>
    <t>险种</t>
  </si>
  <si>
    <t>承保公司</t>
  </si>
  <si>
    <t>单位保额</t>
  </si>
  <si>
    <t>保险费率</t>
  </si>
  <si>
    <t>单位保费</t>
  </si>
  <si>
    <t>投保数量</t>
  </si>
  <si>
    <t>保费规模</t>
  </si>
  <si>
    <t>中央补贴</t>
  </si>
  <si>
    <t>省级补贴</t>
  </si>
  <si>
    <t>市补贴</t>
  </si>
  <si>
    <t>县补贴</t>
  </si>
  <si>
    <t>农户自交</t>
  </si>
  <si>
    <t>小计</t>
  </si>
  <si>
    <t xml:space="preserve">财政补贴资金
</t>
  </si>
  <si>
    <t>金额</t>
  </si>
  <si>
    <t>比例</t>
  </si>
  <si>
    <t>马铃薯</t>
  </si>
  <si>
    <t>中国人民财产保险股份有限公司吕梁市分公司</t>
  </si>
  <si>
    <t xml:space="preserve">中国人寿财产保险股份有限公司文水县支公司
</t>
  </si>
  <si>
    <t>中国平安财产保险有限公司文水支公司</t>
  </si>
  <si>
    <t>中国太平洋财产保险股份有限公司文水支公司</t>
  </si>
  <si>
    <t>中煤财产保险股份有限公司文水支公司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</si>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</sst>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仿宋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20"/>
      <name val="黑体"/>
      <charset val="134"/>
    </font>
    <font>
      <sz val="11"/>
      <name val="仿宋"/>
      <charset val="0"/>
    </font>
    <font>
      <sz val="11"/>
      <color theme="1"/>
      <name val="仿宋"/>
      <charset val="134"/>
    </font>
    <font>
      <sz val="11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176" fontId="1" fillId="0" borderId="0" xfId="0" applyNumberFormat="1" applyFont="1" applyFill="1" applyBorder="1" applyAlignment="1"/>
    <xf numFmtId="176" fontId="2" fillId="0" borderId="0" xfId="0" applyNumberFormat="1" applyFont="1" applyFill="1" applyBorder="1" applyAlignment="1"/>
    <xf numFmtId="176" fontId="3" fillId="0" borderId="0" xfId="0" applyNumberFormat="1" applyFont="1" applyFill="1" applyBorder="1" applyAlignment="1"/>
    <xf numFmtId="176" fontId="4" fillId="0" borderId="0" xfId="0" applyNumberFormat="1" applyFont="1" applyFill="1" applyBorder="1" applyAlignment="1"/>
    <xf numFmtId="0" fontId="0" fillId="0" borderId="0" xfId="0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9" fontId="6" fillId="0" borderId="1" xfId="3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6" fillId="0" borderId="1" xfId="3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/>
    <xf numFmtId="176" fontId="7" fillId="0" borderId="1" xfId="0" applyNumberFormat="1" applyFont="1" applyFill="1" applyBorder="1" applyAlignment="1"/>
    <xf numFmtId="176" fontId="8" fillId="0" borderId="1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"/>
  <sheetViews>
    <sheetView tabSelected="1" zoomScale="80" zoomScaleNormal="80" zoomScaleSheetLayoutView="80" topLeftCell="A4" workbookViewId="0">
      <selection activeCell="I4" sqref="I4"/>
    </sheetView>
  </sheetViews>
  <sheetFormatPr defaultColWidth="9" defaultRowHeight="13.5"/>
  <cols>
    <col min="1" max="2" width="6.75" customWidth="1"/>
    <col min="3" max="3" width="15" customWidth="1"/>
    <col min="5" max="5" width="8.875" customWidth="1"/>
    <col min="6" max="9" width="15.375" customWidth="1"/>
    <col min="10" max="10" width="6.5" customWidth="1"/>
    <col min="11" max="11" width="15.375" customWidth="1"/>
    <col min="12" max="12" width="7" customWidth="1"/>
    <col min="13" max="13" width="10.375"/>
    <col min="14" max="14" width="6.25" customWidth="1"/>
    <col min="15" max="15" width="10.375"/>
    <col min="16" max="16" width="5.75" customWidth="1"/>
    <col min="17" max="17" width="10.375"/>
    <col min="18" max="18" width="6.875" customWidth="1"/>
    <col min="19" max="19" width="13.25" style="5" customWidth="1"/>
    <col min="20" max="20" width="13.25" customWidth="1"/>
  </cols>
  <sheetData>
    <row r="1" s="1" customFormat="1" ht="69" customHeight="1" spans="1:20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="2" customFormat="1" ht="35" customHeight="1" spans="1:20">
      <c r="A2" s="8" t="s">
        <v>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="1" customFormat="1" ht="37" customHeight="1" spans="1:20">
      <c r="A3" s="9" t="s">
        <v>3</v>
      </c>
      <c r="B3" s="10"/>
      <c r="C3" s="11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9"/>
      <c r="K3" s="9" t="s">
        <v>11</v>
      </c>
      <c r="L3" s="19"/>
      <c r="M3" s="9" t="s">
        <v>12</v>
      </c>
      <c r="N3" s="19"/>
      <c r="O3" s="9" t="s">
        <v>13</v>
      </c>
      <c r="P3" s="19"/>
      <c r="Q3" s="9" t="s">
        <v>14</v>
      </c>
      <c r="R3" s="19"/>
      <c r="S3" s="9" t="s">
        <v>15</v>
      </c>
      <c r="T3" s="9" t="s">
        <v>16</v>
      </c>
    </row>
    <row r="4" s="1" customFormat="1" ht="37" customHeight="1" spans="1:20">
      <c r="A4" s="12"/>
      <c r="B4" s="12"/>
      <c r="C4" s="11"/>
      <c r="D4" s="9"/>
      <c r="E4" s="9"/>
      <c r="F4" s="10"/>
      <c r="G4" s="10"/>
      <c r="H4" s="9"/>
      <c r="I4" s="9" t="s">
        <v>17</v>
      </c>
      <c r="J4" s="19" t="s">
        <v>18</v>
      </c>
      <c r="K4" s="9" t="s">
        <v>17</v>
      </c>
      <c r="L4" s="19" t="s">
        <v>18</v>
      </c>
      <c r="M4" s="9" t="s">
        <v>17</v>
      </c>
      <c r="N4" s="19" t="s">
        <v>18</v>
      </c>
      <c r="O4" s="9" t="s">
        <v>17</v>
      </c>
      <c r="P4" s="19" t="s">
        <v>18</v>
      </c>
      <c r="Q4" s="9" t="s">
        <v>17</v>
      </c>
      <c r="R4" s="19" t="s">
        <v>18</v>
      </c>
      <c r="S4" s="9"/>
      <c r="T4" s="9"/>
    </row>
    <row r="5" s="1" customFormat="1" ht="109" customHeight="1" spans="1:20">
      <c r="A5" s="11" t="s">
        <v>19</v>
      </c>
      <c r="B5" s="11"/>
      <c r="C5" s="13" t="s">
        <v>20</v>
      </c>
      <c r="D5" s="11">
        <v>500</v>
      </c>
      <c r="E5" s="14">
        <v>0.06</v>
      </c>
      <c r="F5" s="11">
        <f t="shared" ref="F5:F9" si="0">D5*E5</f>
        <v>30</v>
      </c>
      <c r="G5" s="11">
        <v>8549</v>
      </c>
      <c r="H5" s="11">
        <f t="shared" ref="H5:H9" si="1">G5*F5</f>
        <v>256470</v>
      </c>
      <c r="I5" s="11">
        <f t="shared" ref="I5:I9" si="2">H5*J5</f>
        <v>115411.5</v>
      </c>
      <c r="J5" s="14">
        <v>0.45</v>
      </c>
      <c r="K5" s="11">
        <f t="shared" ref="K5:K9" si="3">H5*L5</f>
        <v>64117.5</v>
      </c>
      <c r="L5" s="14">
        <v>0.25</v>
      </c>
      <c r="M5" s="11">
        <f t="shared" ref="M5:M9" si="4">H5*N5</f>
        <v>25647</v>
      </c>
      <c r="N5" s="14">
        <v>0.1</v>
      </c>
      <c r="O5" s="20">
        <f t="shared" ref="O5:O9" si="5">H5*P5</f>
        <v>12823.5</v>
      </c>
      <c r="P5" s="14">
        <v>0.05</v>
      </c>
      <c r="Q5" s="11">
        <f t="shared" ref="Q5:Q9" si="6">H5*R5</f>
        <v>38470.5</v>
      </c>
      <c r="R5" s="14">
        <v>0.15</v>
      </c>
      <c r="S5" s="11">
        <f t="shared" ref="S5:S9" si="7">I5+K5+M5+O5</f>
        <v>217999.5</v>
      </c>
      <c r="T5" s="21"/>
    </row>
    <row r="6" s="1" customFormat="1" ht="76" customHeight="1" spans="1:20">
      <c r="A6" s="11"/>
      <c r="B6" s="11"/>
      <c r="C6" s="13" t="s">
        <v>21</v>
      </c>
      <c r="D6" s="11">
        <v>500</v>
      </c>
      <c r="E6" s="14">
        <v>0.06</v>
      </c>
      <c r="F6" s="11">
        <f t="shared" si="0"/>
        <v>30</v>
      </c>
      <c r="G6" s="11">
        <v>4240</v>
      </c>
      <c r="H6" s="11">
        <f t="shared" si="1"/>
        <v>127200</v>
      </c>
      <c r="I6" s="11">
        <f t="shared" si="2"/>
        <v>57240</v>
      </c>
      <c r="J6" s="14">
        <v>0.45</v>
      </c>
      <c r="K6" s="11">
        <f t="shared" si="3"/>
        <v>31800</v>
      </c>
      <c r="L6" s="14">
        <v>0.25</v>
      </c>
      <c r="M6" s="11">
        <f t="shared" si="4"/>
        <v>12720</v>
      </c>
      <c r="N6" s="14">
        <v>0.1</v>
      </c>
      <c r="O6" s="20">
        <f t="shared" si="5"/>
        <v>6360</v>
      </c>
      <c r="P6" s="14">
        <v>0.05</v>
      </c>
      <c r="Q6" s="11">
        <f t="shared" si="6"/>
        <v>19080</v>
      </c>
      <c r="R6" s="14">
        <v>0.15</v>
      </c>
      <c r="S6" s="11">
        <f t="shared" si="7"/>
        <v>108120</v>
      </c>
      <c r="T6" s="21"/>
    </row>
    <row r="7" s="3" customFormat="1" ht="85" customHeight="1" spans="1:20">
      <c r="A7" s="11"/>
      <c r="B7" s="11"/>
      <c r="C7" s="13" t="s">
        <v>22</v>
      </c>
      <c r="D7" s="11">
        <v>500</v>
      </c>
      <c r="E7" s="14">
        <v>0.06</v>
      </c>
      <c r="F7" s="11">
        <f t="shared" si="0"/>
        <v>30</v>
      </c>
      <c r="G7" s="11">
        <v>248</v>
      </c>
      <c r="H7" s="11">
        <f t="shared" si="1"/>
        <v>7440</v>
      </c>
      <c r="I7" s="11">
        <f t="shared" si="2"/>
        <v>3348</v>
      </c>
      <c r="J7" s="14">
        <v>0.45</v>
      </c>
      <c r="K7" s="11">
        <f t="shared" si="3"/>
        <v>1860</v>
      </c>
      <c r="L7" s="14">
        <v>0.25</v>
      </c>
      <c r="M7" s="11">
        <f t="shared" si="4"/>
        <v>744</v>
      </c>
      <c r="N7" s="14">
        <v>0.1</v>
      </c>
      <c r="O7" s="20">
        <f t="shared" si="5"/>
        <v>372</v>
      </c>
      <c r="P7" s="14">
        <v>0.05</v>
      </c>
      <c r="Q7" s="11">
        <f t="shared" si="6"/>
        <v>1116</v>
      </c>
      <c r="R7" s="14">
        <v>0.15</v>
      </c>
      <c r="S7" s="11">
        <f t="shared" si="7"/>
        <v>6324</v>
      </c>
      <c r="T7" s="22"/>
    </row>
    <row r="8" s="4" customFormat="1" ht="80" customHeight="1" spans="1:20">
      <c r="A8" s="11"/>
      <c r="B8" s="11"/>
      <c r="C8" s="13" t="s">
        <v>23</v>
      </c>
      <c r="D8" s="11">
        <v>500</v>
      </c>
      <c r="E8" s="14">
        <v>0.06</v>
      </c>
      <c r="F8" s="11">
        <f t="shared" si="0"/>
        <v>30</v>
      </c>
      <c r="G8" s="11">
        <v>540</v>
      </c>
      <c r="H8" s="11">
        <f t="shared" si="1"/>
        <v>16200</v>
      </c>
      <c r="I8" s="11">
        <f t="shared" si="2"/>
        <v>7290</v>
      </c>
      <c r="J8" s="14">
        <v>0.45</v>
      </c>
      <c r="K8" s="11">
        <f t="shared" si="3"/>
        <v>4050</v>
      </c>
      <c r="L8" s="14">
        <v>0.25</v>
      </c>
      <c r="M8" s="11">
        <f t="shared" si="4"/>
        <v>1620</v>
      </c>
      <c r="N8" s="14">
        <v>0.1</v>
      </c>
      <c r="O8" s="20">
        <f t="shared" si="5"/>
        <v>810</v>
      </c>
      <c r="P8" s="14">
        <v>0.05</v>
      </c>
      <c r="Q8" s="11">
        <f t="shared" si="6"/>
        <v>2430</v>
      </c>
      <c r="R8" s="14">
        <v>0.15</v>
      </c>
      <c r="S8" s="11">
        <f t="shared" si="7"/>
        <v>13770</v>
      </c>
      <c r="T8" s="23"/>
    </row>
    <row r="9" s="4" customFormat="1" ht="68" customHeight="1" spans="1:20">
      <c r="A9" s="11"/>
      <c r="B9" s="11"/>
      <c r="C9" s="13" t="s">
        <v>24</v>
      </c>
      <c r="D9" s="11">
        <v>500</v>
      </c>
      <c r="E9" s="14">
        <v>0.06</v>
      </c>
      <c r="F9" s="11">
        <f t="shared" si="0"/>
        <v>30</v>
      </c>
      <c r="G9" s="11">
        <v>290</v>
      </c>
      <c r="H9" s="11">
        <f t="shared" si="1"/>
        <v>8700</v>
      </c>
      <c r="I9" s="11">
        <f t="shared" si="2"/>
        <v>3915</v>
      </c>
      <c r="J9" s="14">
        <v>0.45</v>
      </c>
      <c r="K9" s="11">
        <f t="shared" si="3"/>
        <v>2175</v>
      </c>
      <c r="L9" s="14">
        <v>0.25</v>
      </c>
      <c r="M9" s="11">
        <f t="shared" si="4"/>
        <v>870</v>
      </c>
      <c r="N9" s="14">
        <v>0.1</v>
      </c>
      <c r="O9" s="20">
        <f t="shared" si="5"/>
        <v>435</v>
      </c>
      <c r="P9" s="14">
        <v>0.05</v>
      </c>
      <c r="Q9" s="11">
        <f t="shared" si="6"/>
        <v>1305</v>
      </c>
      <c r="R9" s="14">
        <v>0.15</v>
      </c>
      <c r="S9" s="11">
        <f t="shared" si="7"/>
        <v>7395</v>
      </c>
      <c r="T9" s="23"/>
    </row>
    <row r="10" s="4" customFormat="1" ht="44" customHeight="1" spans="1:20">
      <c r="A10" s="11"/>
      <c r="B10" s="11"/>
      <c r="C10" s="15" t="s">
        <v>15</v>
      </c>
      <c r="D10" s="11"/>
      <c r="E10" s="14"/>
      <c r="F10" s="11"/>
      <c r="G10" s="11">
        <f t="shared" ref="G10:K10" si="8">SUM(G5:G9)</f>
        <v>13867</v>
      </c>
      <c r="H10" s="11">
        <f>SUM(H5:H7)+H8+H9</f>
        <v>416010</v>
      </c>
      <c r="I10" s="11">
        <f t="shared" si="8"/>
        <v>187204.5</v>
      </c>
      <c r="J10" s="14"/>
      <c r="K10" s="11">
        <f t="shared" si="8"/>
        <v>104002.5</v>
      </c>
      <c r="L10" s="14"/>
      <c r="M10" s="11">
        <f t="shared" ref="M10:Q10" si="9">SUM(M5:M9)</f>
        <v>41601</v>
      </c>
      <c r="N10" s="14"/>
      <c r="O10" s="20">
        <f t="shared" si="9"/>
        <v>20800.5</v>
      </c>
      <c r="P10" s="14"/>
      <c r="Q10" s="11">
        <f t="shared" si="9"/>
        <v>62401.5</v>
      </c>
      <c r="R10" s="14"/>
      <c r="S10" s="11"/>
      <c r="T10" s="23"/>
    </row>
    <row r="11" s="5" customFormat="1" ht="44" customHeight="1" spans="1:20">
      <c r="A11" s="16"/>
      <c r="B11" s="17"/>
      <c r="C11" s="18" t="s">
        <v>25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1"/>
      <c r="T11" s="11">
        <f>I10+K10+M10+O10</f>
        <v>353608.5</v>
      </c>
    </row>
  </sheetData>
  <mergeCells count="18">
    <mergeCell ref="B1:T1"/>
    <mergeCell ref="A2:T2"/>
    <mergeCell ref="I3:J3"/>
    <mergeCell ref="K3:L3"/>
    <mergeCell ref="M3:N3"/>
    <mergeCell ref="O3:P3"/>
    <mergeCell ref="Q3:R3"/>
    <mergeCell ref="A11:B11"/>
    <mergeCell ref="C3:C4"/>
    <mergeCell ref="D3:D4"/>
    <mergeCell ref="E3:E4"/>
    <mergeCell ref="F3:F4"/>
    <mergeCell ref="G3:G4"/>
    <mergeCell ref="H3:H4"/>
    <mergeCell ref="S3:S4"/>
    <mergeCell ref="T3:T4"/>
    <mergeCell ref="A3:B4"/>
    <mergeCell ref="A5:B10"/>
  </mergeCells>
  <pageMargins left="0.7" right="0.7" top="0.75" bottom="0.75" header="0.3" footer="0.3"/>
  <pageSetup paperSize="9" scale="6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秦怡</cp:lastModifiedBy>
  <dcterms:created xsi:type="dcterms:W3CDTF">2023-05-12T11:15:00Z</dcterms:created>
  <dcterms:modified xsi:type="dcterms:W3CDTF">2024-08-27T10:26:09Z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5BC8A95810E142D9AA23DEB307DBFA53_12</vt:lpwstr>
  </property>
</Properties>
</file>